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CE3D47AE-DB20-4764-AF96-9D9394D52D5E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<sst xmlns="http://schemas.openxmlformats.org/spreadsheetml/2006/main" count="42" uniqueCount="42">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</sst>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topLeftCell="A10" workbookViewId="0">
      <selection activeCell="B31" sqref="B31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7109375" style="14" bestFit="1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5" t="s">
        <v>29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ht="12.75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5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2030925329.5699987</v>
      </c>
      <c r="D8" s="8">
        <f>SUM(D10,D19)</f>
        <v>21702136872.959991</v>
      </c>
      <c r="E8" s="8">
        <f>SUM(E10,E19)</f>
        <v>20641661954.329994</v>
      </c>
      <c r="F8" s="8">
        <f>C8+D8-E8</f>
        <v>3091400248.1999969</v>
      </c>
      <c r="G8" s="8">
        <f>F8-C8</f>
        <v>1060474918.6299982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253032920.30999804</v>
      </c>
      <c r="D10" s="8">
        <f>SUM(D11:D17)</f>
        <v>19043743985.039993</v>
      </c>
      <c r="E10" s="8">
        <f>SUM(E11:E17)</f>
        <v>18742195300.279995</v>
      </c>
      <c r="F10" s="8">
        <f t="shared" ref="F10:F17" si="0">C10+D10-E10</f>
        <v>554581605.06999588</v>
      </c>
      <c r="G10" s="8">
        <f t="shared" ref="G10:G17" si="1">F10-C10</f>
        <v>301548684.75999784</v>
      </c>
    </row>
    <row r="11" spans="2:7" x14ac:dyDescent="0.2">
      <c r="B11" s="3" t="s">
        <v>6</v>
      </c>
      <c r="C11" s="9">
        <v>215455123.20999908</v>
      </c>
      <c r="D11" s="9">
        <v>17816012666.459995</v>
      </c>
      <c r="E11" s="9">
        <v>17636398354.849995</v>
      </c>
      <c r="F11" s="13">
        <f t="shared" si="0"/>
        <v>395069434.81999969</v>
      </c>
      <c r="G11" s="13">
        <f t="shared" si="1"/>
        <v>179614311.61000061</v>
      </c>
    </row>
    <row r="12" spans="2:7" x14ac:dyDescent="0.2">
      <c r="B12" s="3" t="s">
        <v>7</v>
      </c>
      <c r="C12" s="9">
        <v>11717865.369998932</v>
      </c>
      <c r="D12" s="9">
        <v>992293678.01000011</v>
      </c>
      <c r="E12" s="9">
        <v>909476393.42000008</v>
      </c>
      <c r="F12" s="13">
        <f t="shared" si="0"/>
        <v>94535149.959998965</v>
      </c>
      <c r="G12" s="13">
        <f t="shared" si="1"/>
        <v>82817284.590000033</v>
      </c>
    </row>
    <row r="13" spans="2:7" x14ac:dyDescent="0.2">
      <c r="B13" s="3" t="s">
        <v>8</v>
      </c>
      <c r="C13" s="9">
        <v>20790579.13000001</v>
      </c>
      <c r="D13" s="9">
        <v>216993900.5</v>
      </c>
      <c r="E13" s="9">
        <v>180374730.63999999</v>
      </c>
      <c r="F13" s="13">
        <f t="shared" si="0"/>
        <v>57409748.99000001</v>
      </c>
      <c r="G13" s="13">
        <f t="shared" si="1"/>
        <v>36619169.859999999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5069352.6000000164</v>
      </c>
      <c r="D15" s="9">
        <v>18443740.07</v>
      </c>
      <c r="E15" s="9">
        <v>15945821.370000001</v>
      </c>
      <c r="F15" s="13">
        <f t="shared" si="0"/>
        <v>7567271.3000000156</v>
      </c>
      <c r="G15" s="13">
        <f t="shared" si="1"/>
        <v>2497918.6999999993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1777892409.2600007</v>
      </c>
      <c r="D19" s="8">
        <f>SUM(D20:D28)</f>
        <v>2658392887.9200001</v>
      </c>
      <c r="E19" s="8">
        <f>SUM(E20:E28)</f>
        <v>1899466654.0500002</v>
      </c>
      <c r="F19" s="8">
        <f t="shared" ref="F19:F28" si="2">C19+D19-E19</f>
        <v>2536818643.1300001</v>
      </c>
      <c r="G19" s="8">
        <f t="shared" ref="G19:G28" si="3">F19-C19</f>
        <v>758926233.86999941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1517115139.25</v>
      </c>
      <c r="D22" s="9">
        <v>990005063.08000016</v>
      </c>
      <c r="E22" s="9">
        <v>537182405.73000002</v>
      </c>
      <c r="F22" s="13">
        <f t="shared" si="2"/>
        <v>1969937796.5999999</v>
      </c>
      <c r="G22" s="13">
        <f t="shared" si="3"/>
        <v>452822657.3499999</v>
      </c>
    </row>
    <row r="23" spans="1:7" x14ac:dyDescent="0.2">
      <c r="B23" s="3" t="s">
        <v>18</v>
      </c>
      <c r="C23" s="9">
        <v>1144569415.1700006</v>
      </c>
      <c r="D23" s="9">
        <v>839795742.23999977</v>
      </c>
      <c r="E23" s="9">
        <v>734277682.86000001</v>
      </c>
      <c r="F23" s="13">
        <f t="shared" si="2"/>
        <v>1250087474.5500002</v>
      </c>
      <c r="G23" s="13">
        <f t="shared" si="3"/>
        <v>105518059.37999964</v>
      </c>
    </row>
    <row r="24" spans="1:7" x14ac:dyDescent="0.2">
      <c r="B24" s="3" t="s">
        <v>19</v>
      </c>
      <c r="C24" s="9">
        <v>84655141.149999991</v>
      </c>
      <c r="D24" s="9">
        <v>24854718.739999998</v>
      </c>
      <c r="E24" s="9">
        <v>23080502.82</v>
      </c>
      <c r="F24" s="13">
        <f t="shared" si="2"/>
        <v>86429357.069999993</v>
      </c>
      <c r="G24" s="13">
        <f t="shared" si="3"/>
        <v>1774215.9200000018</v>
      </c>
    </row>
    <row r="25" spans="1:7" x14ac:dyDescent="0.2">
      <c r="B25" s="3" t="s">
        <v>20</v>
      </c>
      <c r="C25" s="9">
        <v>-968447286.30999994</v>
      </c>
      <c r="D25" s="9">
        <v>506085590.0999999</v>
      </c>
      <c r="E25" s="9">
        <v>588914153.17000008</v>
      </c>
      <c r="F25" s="13">
        <f t="shared" si="2"/>
        <v>-1051275849.3800001</v>
      </c>
      <c r="G25" s="13">
        <f t="shared" si="3"/>
        <v>-82828563.070000172</v>
      </c>
    </row>
    <row r="26" spans="1:7" x14ac:dyDescent="0.2">
      <c r="B26" s="3" t="s">
        <v>21</v>
      </c>
      <c r="C26" s="9">
        <v>0</v>
      </c>
      <c r="D26" s="9">
        <v>297651773.75999999</v>
      </c>
      <c r="E26" s="9">
        <v>16011909.470000001</v>
      </c>
      <c r="F26" s="13">
        <f t="shared" si="2"/>
        <v>281639864.28999996</v>
      </c>
      <c r="G26" s="13">
        <f t="shared" si="3"/>
        <v>281639864.28999996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1" spans="1:7" s="18" customFormat="1" ht="12.75" customHeight="1" x14ac:dyDescent="0.2">
      <c r="B31" s="24" t="s">
        <v>40</v>
      </c>
    </row>
    <row r="32" spans="1:7" s="18" customFormat="1" x14ac:dyDescent="0.2"/>
    <row r="33" spans="2:4" s="18" customFormat="1" ht="12.75" x14ac:dyDescent="0.2">
      <c r="B33" s="19" t="s">
        <v>35</v>
      </c>
      <c r="D33" s="20" t="s">
        <v>30</v>
      </c>
    </row>
    <row r="34" spans="2:4" s="18" customFormat="1" x14ac:dyDescent="0.2"/>
    <row r="35" spans="2:4" s="18" customFormat="1" x14ac:dyDescent="0.2"/>
    <row r="36" spans="2:4" s="18" customFormat="1" x14ac:dyDescent="0.2"/>
    <row r="37" spans="2:4" s="18" customFormat="1" x14ac:dyDescent="0.2"/>
    <row r="38" spans="2:4" s="18" customFormat="1" ht="12.75" x14ac:dyDescent="0.2">
      <c r="B38" s="19" t="s">
        <v>34</v>
      </c>
      <c r="D38" s="20" t="s">
        <v>31</v>
      </c>
    </row>
    <row r="39" spans="2:4" s="18" customFormat="1" ht="12.75" x14ac:dyDescent="0.2">
      <c r="B39" s="19" t="s">
        <v>36</v>
      </c>
      <c r="D39" s="20" t="s">
        <v>32</v>
      </c>
    </row>
    <row r="40" spans="2:4" s="18" customFormat="1" x14ac:dyDescent="0.2"/>
    <row r="41" spans="2:4" s="18" customFormat="1" x14ac:dyDescent="0.2"/>
    <row r="42" spans="2:4" s="18" customFormat="1" x14ac:dyDescent="0.2">
      <c r="B42" s="21"/>
    </row>
    <row r="43" spans="2:4" s="18" customFormat="1" ht="12.75" x14ac:dyDescent="0.2">
      <c r="B43" s="19" t="s">
        <v>38</v>
      </c>
    </row>
    <row r="44" spans="2:4" s="18" customFormat="1" ht="12.75" x14ac:dyDescent="0.2">
      <c r="B44" s="19" t="s">
        <v>39</v>
      </c>
    </row>
    <row r="45" spans="2:4" s="18" customFormat="1" ht="12.75" x14ac:dyDescent="0.2">
      <c r="B45" s="22"/>
    </row>
    <row r="46" spans="2:4" s="18" customFormat="1" x14ac:dyDescent="0.2"/>
    <row r="47" spans="2:4" s="18" customFormat="1" x14ac:dyDescent="0.2"/>
    <row r="48" spans="2:4" s="18" customFormat="1" x14ac:dyDescent="0.2"/>
    <row r="49" spans="2:2" s="18" customFormat="1" ht="12.75" x14ac:dyDescent="0.2">
      <c r="B49" s="19" t="s">
        <v>33</v>
      </c>
    </row>
    <row r="50" spans="2:2" s="18" customFormat="1" ht="12.75" x14ac:dyDescent="0.2">
      <c r="B50" s="23" t="s">
        <v>37</v>
      </c>
    </row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2023-01-24T19:03:41Z</cp:lastPrinted>
  <dcterms:created xsi:type="dcterms:W3CDTF">2019-12-03T19:14:48Z</dcterms:created>
  <dcterms:modified xsi:type="dcterms:W3CDTF">2023-01-24T19:16:17Z</dcterms:modified>
</cp:coreProperties>
</file>